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ESGE Guidelines\ESD curriculum\"/>
    </mc:Choice>
  </mc:AlternateContent>
  <xr:revisionPtr revIDLastSave="0" documentId="8_{0C1957DD-7F0F-460A-9F99-748A342F799E}" xr6:coauthVersionLast="43" xr6:coauthVersionMax="43" xr10:uidLastSave="{00000000-0000-0000-0000-000000000000}"/>
  <bookViews>
    <workbookView xWindow="-120" yWindow="-120" windowWidth="29040" windowHeight="15840" xr2:uid="{EDD43F44-ACD9-ED43-849D-ECD34F99696D}"/>
  </bookViews>
  <sheets>
    <sheet name="Feuil1" sheetId="1" r:id="rId1"/>
    <sheet name="Feuil2" sheetId="2" r:id="rId2"/>
  </sheets>
  <definedNames>
    <definedName name="Bleeding">Feuil2!$N$2:$N$4</definedName>
    <definedName name="Depth">Feuil2!$O$2:$O$7</definedName>
    <definedName name="Differentiation">Feuil2!$H$2:$H$4</definedName>
    <definedName name="Difficulty">Feuil2!$K$2:$K$6</definedName>
    <definedName name="Histo">Feuil2!$F$2:$F$5</definedName>
    <definedName name="Knife">Feuil2!$L$2:$L$9</definedName>
    <definedName name="Location">Feuil2!$B$2:$B$7</definedName>
    <definedName name="Perfo">Feuil2!$E$2:$E$4</definedName>
    <definedName name="Sex">Feuil2!$A$2:$A$3</definedName>
    <definedName name="Yes">Feuil2!$G$2:$G$3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K104" i="1" l="1"/>
  <c r="AF104" i="1"/>
  <c r="AB104" i="1"/>
  <c r="AC104" i="1"/>
  <c r="AA104" i="1"/>
  <c r="Y104" i="1"/>
  <c r="X104" i="1"/>
  <c r="Z104" i="1"/>
  <c r="S104" i="1"/>
  <c r="T104" i="1"/>
  <c r="V104" i="1"/>
  <c r="R104" i="1"/>
  <c r="Q104" i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/>
  <c r="U37" i="1"/>
  <c r="W37" i="1" s="1"/>
  <c r="U38" i="1"/>
  <c r="W38" i="1" s="1"/>
  <c r="U39" i="1"/>
  <c r="W39" i="1"/>
  <c r="U40" i="1"/>
  <c r="W40" i="1" s="1"/>
  <c r="U41" i="1"/>
  <c r="W41" i="1" s="1"/>
  <c r="U42" i="1"/>
  <c r="W42" i="1" s="1"/>
  <c r="U43" i="1"/>
  <c r="W43" i="1" s="1"/>
  <c r="U44" i="1"/>
  <c r="W44" i="1" s="1"/>
  <c r="U45" i="1"/>
  <c r="W45" i="1" s="1"/>
  <c r="U46" i="1"/>
  <c r="W46" i="1" s="1"/>
  <c r="U47" i="1"/>
  <c r="W47" i="1" s="1"/>
  <c r="U48" i="1"/>
  <c r="W48" i="1" s="1"/>
  <c r="U49" i="1"/>
  <c r="W49" i="1" s="1"/>
  <c r="U50" i="1"/>
  <c r="W50" i="1" s="1"/>
  <c r="U51" i="1"/>
  <c r="W51" i="1" s="1"/>
  <c r="U52" i="1"/>
  <c r="W52" i="1" s="1"/>
  <c r="U53" i="1"/>
  <c r="W53" i="1" s="1"/>
  <c r="U54" i="1"/>
  <c r="W54" i="1" s="1"/>
  <c r="U55" i="1"/>
  <c r="W55" i="1" s="1"/>
  <c r="U56" i="1"/>
  <c r="W56" i="1" s="1"/>
  <c r="U57" i="1"/>
  <c r="W57" i="1" s="1"/>
  <c r="U58" i="1"/>
  <c r="W58" i="1" s="1"/>
  <c r="U59" i="1"/>
  <c r="W59" i="1" s="1"/>
  <c r="U60" i="1"/>
  <c r="W60" i="1" s="1"/>
  <c r="U61" i="1"/>
  <c r="W61" i="1" s="1"/>
  <c r="U62" i="1"/>
  <c r="W62" i="1" s="1"/>
  <c r="U63" i="1"/>
  <c r="W63" i="1" s="1"/>
  <c r="U64" i="1"/>
  <c r="W64" i="1" s="1"/>
  <c r="U65" i="1"/>
  <c r="W65" i="1" s="1"/>
  <c r="U66" i="1"/>
  <c r="W66" i="1" s="1"/>
  <c r="U67" i="1"/>
  <c r="W67" i="1" s="1"/>
  <c r="U68" i="1"/>
  <c r="W68" i="1" s="1"/>
  <c r="U69" i="1"/>
  <c r="W69" i="1" s="1"/>
  <c r="U70" i="1"/>
  <c r="W70" i="1" s="1"/>
  <c r="U71" i="1"/>
  <c r="W71" i="1" s="1"/>
  <c r="U72" i="1"/>
  <c r="W72" i="1" s="1"/>
  <c r="U73" i="1"/>
  <c r="W73" i="1" s="1"/>
  <c r="U74" i="1"/>
  <c r="W74" i="1" s="1"/>
  <c r="U75" i="1"/>
  <c r="W75" i="1" s="1"/>
  <c r="U76" i="1"/>
  <c r="W76" i="1" s="1"/>
  <c r="U77" i="1"/>
  <c r="W77" i="1" s="1"/>
  <c r="U78" i="1"/>
  <c r="W78" i="1" s="1"/>
  <c r="U79" i="1"/>
  <c r="W79" i="1" s="1"/>
  <c r="U80" i="1"/>
  <c r="W80" i="1" s="1"/>
  <c r="U81" i="1"/>
  <c r="W81" i="1" s="1"/>
  <c r="U82" i="1"/>
  <c r="W82" i="1" s="1"/>
  <c r="U83" i="1"/>
  <c r="W83" i="1" s="1"/>
  <c r="U84" i="1"/>
  <c r="W84" i="1"/>
  <c r="U85" i="1"/>
  <c r="W85" i="1" s="1"/>
  <c r="U86" i="1"/>
  <c r="W86" i="1" s="1"/>
  <c r="U87" i="1"/>
  <c r="W87" i="1" s="1"/>
  <c r="U88" i="1"/>
  <c r="W88" i="1" s="1"/>
  <c r="U89" i="1"/>
  <c r="W89" i="1" s="1"/>
  <c r="U90" i="1"/>
  <c r="W90" i="1" s="1"/>
  <c r="U91" i="1"/>
  <c r="W91" i="1" s="1"/>
  <c r="U92" i="1"/>
  <c r="W92" i="1" s="1"/>
  <c r="U93" i="1"/>
  <c r="W93" i="1" s="1"/>
  <c r="U94" i="1"/>
  <c r="W94" i="1" s="1"/>
  <c r="U95" i="1"/>
  <c r="W95" i="1" s="1"/>
  <c r="U96" i="1"/>
  <c r="W96" i="1" s="1"/>
  <c r="U97" i="1"/>
  <c r="W97" i="1" s="1"/>
  <c r="U98" i="1"/>
  <c r="W98" i="1" s="1"/>
  <c r="U99" i="1"/>
  <c r="W99" i="1" s="1"/>
  <c r="U100" i="1"/>
  <c r="W100" i="1" s="1"/>
  <c r="U101" i="1"/>
  <c r="W101" i="1" s="1"/>
  <c r="U4" i="1"/>
  <c r="W4" i="1" s="1"/>
  <c r="U3" i="1"/>
  <c r="W3" i="1" s="1"/>
  <c r="W104" i="1" s="1"/>
  <c r="U10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Pioche</author>
  </authors>
  <commentList>
    <comment ref="A2" authorId="0" shapeId="0" xr:uid="{6DA5C81A-2D73-484B-80FB-21F638D9A20F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Please report the case number of your own experience without supervision </t>
        </r>
      </text>
    </comment>
    <comment ref="G2" authorId="0" shapeId="0" xr:uid="{8B525AD5-C131-F74E-8EDF-B5C133050B1B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Please describe the location of the ESD procedure performed
</t>
        </r>
      </text>
    </comment>
    <comment ref="H2" authorId="0" shapeId="0" xr:uid="{BBA6F889-80E9-5348-BD79-7CA33332D721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Please described the exact location (ex: right angle)</t>
        </r>
      </text>
    </comment>
    <comment ref="I2" authorId="0" shapeId="0" xr:uid="{D4AD5CF0-C9AF-AF4E-9CBC-49F289E0B1A4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Precise if something could impact the results of the resection (ex: fibrosis)</t>
        </r>
      </text>
    </comment>
    <comment ref="J2" authorId="0" shapeId="0" xr:uid="{9FCBA699-219C-2F4F-8C62-C0D0902122EF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Please describe the difficulty
</t>
        </r>
      </text>
    </comment>
    <comment ref="K2" authorId="0" shapeId="0" xr:uid="{602BA0F1-016B-6F4B-9FF1-B5390212367B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Describe the type of scope used (ex: Olympus HQ 190 scope)</t>
        </r>
      </text>
    </comment>
    <comment ref="O2" authorId="0" shapeId="0" xr:uid="{71A6F023-0D58-3446-8495-50C005B62556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Was it necessary to change the position of the patient to improve gravity ?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P2" authorId="0" shapeId="0" xr:uid="{E9F06A5B-CB0D-654A-91CE-B439B937E6C5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Did you use any strategy : traction, tunnel, pocket creation method ?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Q2" authorId="0" shapeId="0" xr:uid="{EF26C213-BD10-BE4C-A7C3-0B8346FDEA5B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En Bloc resection is defined by a resection of the whole lesion with only one single specimen</t>
        </r>
      </text>
    </comment>
    <comment ref="R2" authorId="0" shapeId="0" xr:uid="{360D14A7-8460-A442-84A2-4D935794DBF5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Please measure the large diameter of the specimen after stretching on cork
</t>
        </r>
      </text>
    </comment>
    <comment ref="S2" authorId="0" shapeId="0" xr:uid="{60B06B0C-9BDE-4148-81A7-011557677394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Please measure the small diameter of the stretched specime</t>
        </r>
      </text>
    </comment>
    <comment ref="T2" authorId="0" shapeId="0" xr:uid="{79B6CC4E-2061-4B4F-B83A-C59E26E060C8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If margins are clear please measure the tumor size (not including the margins)
</t>
        </r>
      </text>
    </comment>
    <comment ref="X2" authorId="0" shapeId="0" xr:uid="{DAD65955-D324-D64C-9686-15FB76B2BE26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If the resection lead to several pieces, please report the number of pieces</t>
        </r>
      </text>
    </comment>
    <comment ref="Y2" authorId="0" shapeId="0" xr:uid="{3E22C54D-4874-984C-976E-3393BD682A23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 complete resection is defined by a resection of the whole visible neoplastc tissue in one of several pieces</t>
        </r>
      </text>
    </comment>
    <comment ref="Z2" authorId="0" shapeId="0" xr:uid="{8859B76E-8EEE-254A-8A20-61194D8D2041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if the muscle is damaged without transmural hole (incomplete) but if the hole is transmural perforation is complete (2)
</t>
        </r>
      </text>
    </comment>
    <comment ref="AA2" authorId="0" shapeId="0" xr:uid="{903BB74F-9468-B340-99D2-F311D933270D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No bleeding if the coagulation forceps was never used, minor if controlleedendoscopically without need for transfusion, major if trasnfusion was needed or if uncontrolled bleeding
</t>
        </r>
      </text>
    </comment>
    <comment ref="AB2" authorId="0" shapeId="0" xr:uid="{5EF20298-541D-9947-9851-2E2E4147C89B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Significant Bleeding occurring after the end of endoscopy procedure 
</t>
        </r>
      </text>
    </comment>
    <comment ref="AG2" authorId="0" shapeId="0" xr:uid="{1814F242-ADC3-1D4B-BEDC-750AC59830E6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Sm superficial is defined by &lt; 200 microns in SCC, 500 microns in Barrett's adenocarcinoma and gastric cancer, and &lt; 1000 microns in colorectal adenocarcinoma
</t>
        </r>
      </text>
    </comment>
    <comment ref="AH2" authorId="0" shapeId="0" xr:uid="{48AD9768-C2B0-2847-9948-7D2AD73EA837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please report the measure in microns of the submucosal invasion (ex: 1250)</t>
        </r>
      </text>
    </comment>
    <comment ref="AI2" authorId="0" shapeId="0" xr:uid="{822AC509-AE71-5F48-9E69-05BAE4796758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Yes if presence of embols, No if no lymphovasculare embols are detected by pathologists
</t>
        </r>
      </text>
    </comment>
    <comment ref="AJ2" authorId="0" shapeId="0" xr:uid="{38753343-FCDC-F445-B02D-60BAB322A61F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Please report the differentiation described by the pathologist</t>
        </r>
      </text>
    </comment>
    <comment ref="AK2" authorId="0" shapeId="0" xr:uid="{D73E7222-04EC-AE4F-8DC4-E64AB329FA0A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 resection is considered curative after multidisciplinary discussion according to ESGE guidelines)</t>
        </r>
      </text>
    </comment>
    <comment ref="Q103" authorId="0" shapeId="0" xr:uid="{A2A37C3A-B584-6444-9602-ABC7CDA46B4A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Recommended &gt; 90%
</t>
        </r>
      </text>
    </comment>
    <comment ref="Y103" authorId="0" shapeId="0" xr:uid="{56E9A276-67A7-EE4D-AD64-AD3C0B4C0F33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Recommended &gt; 90%
</t>
        </r>
      </text>
    </comment>
    <comment ref="Z103" authorId="0" shapeId="0" xr:uid="{F8F781B5-5782-C54B-B79F-5312AECDFF1B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recommended &lt; 3%
</t>
        </r>
      </text>
    </comment>
    <comment ref="AC103" authorId="0" shapeId="0" xr:uid="{90D8CD66-5853-5643-BB6F-A4F6BBAEADCD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recommended &lt; 1%
</t>
        </r>
      </text>
    </comment>
    <comment ref="AF103" authorId="0" shapeId="0" xr:uid="{F3A43E1E-888F-144B-9E0A-3A60660D4A3A}">
      <text>
        <r>
          <rPr>
            <b/>
            <sz val="10"/>
            <color rgb="FF000000"/>
            <rFont val="Tahoma"/>
            <family val="2"/>
          </rPr>
          <t>Mathieu Pioche: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Recommended &gt; 85%</t>
        </r>
      </text>
    </comment>
  </commentList>
</comments>
</file>

<file path=xl/sharedStrings.xml><?xml version="1.0" encoding="utf-8"?>
<sst xmlns="http://schemas.openxmlformats.org/spreadsheetml/2006/main" count="119" uniqueCount="110">
  <si>
    <t>Age</t>
  </si>
  <si>
    <t>Sex</t>
  </si>
  <si>
    <t xml:space="preserve">Sex </t>
  </si>
  <si>
    <t>1-Male</t>
  </si>
  <si>
    <t>2-Female</t>
  </si>
  <si>
    <t>Location</t>
  </si>
  <si>
    <t>1- Antrum</t>
  </si>
  <si>
    <t>2- Fundus</t>
  </si>
  <si>
    <t>3- Stomach Angle</t>
  </si>
  <si>
    <t>4- Esophagus</t>
  </si>
  <si>
    <t>5- Rectum</t>
  </si>
  <si>
    <t>6- Colon</t>
  </si>
  <si>
    <t>R0 resection</t>
  </si>
  <si>
    <t>1- R0</t>
  </si>
  <si>
    <t>2- Rx</t>
  </si>
  <si>
    <t>3- R1</t>
  </si>
  <si>
    <t>En Bloc</t>
  </si>
  <si>
    <t>1- En Bloc</t>
  </si>
  <si>
    <t>2- Piece meal</t>
  </si>
  <si>
    <t>Perforation</t>
  </si>
  <si>
    <t>0- No</t>
  </si>
  <si>
    <t>1- Incomplete</t>
  </si>
  <si>
    <t>2- Complete</t>
  </si>
  <si>
    <t>Histology</t>
  </si>
  <si>
    <t>1- Low grade</t>
  </si>
  <si>
    <t>2- High rade</t>
  </si>
  <si>
    <t>3- Intramucosal carcinoma</t>
  </si>
  <si>
    <t>4- Submucosal carcinoma</t>
  </si>
  <si>
    <t>Lymphovascular invasion</t>
  </si>
  <si>
    <t>Differentiation</t>
  </si>
  <si>
    <t>1- G1 well differentiated</t>
  </si>
  <si>
    <t>2- G2 moderately differentiated</t>
  </si>
  <si>
    <t>3- G3 undifferentiated</t>
  </si>
  <si>
    <t>ESD procedure</t>
  </si>
  <si>
    <t>ESD procedure number</t>
  </si>
  <si>
    <t>Precise location if needed</t>
  </si>
  <si>
    <t>Patient</t>
  </si>
  <si>
    <t>Technical difficulty</t>
  </si>
  <si>
    <t>1- Fibrosis</t>
  </si>
  <si>
    <t>2- Poor maneuvrability</t>
  </si>
  <si>
    <t>4- Scope retroflexion</t>
  </si>
  <si>
    <t>5- Other</t>
  </si>
  <si>
    <t>Description</t>
  </si>
  <si>
    <t>Scope used</t>
  </si>
  <si>
    <t>Knife used</t>
  </si>
  <si>
    <t>3- Radiation therapy</t>
  </si>
  <si>
    <t>Knife</t>
  </si>
  <si>
    <t>1- Dual Knife</t>
  </si>
  <si>
    <t>2- Flush Knife</t>
  </si>
  <si>
    <t>3- Hybrid Knife</t>
  </si>
  <si>
    <t>4- IT knife</t>
  </si>
  <si>
    <t>5- Jet B Knife</t>
  </si>
  <si>
    <t>6- SB knife</t>
  </si>
  <si>
    <t>7- Juniper knife</t>
  </si>
  <si>
    <t>8- Other</t>
  </si>
  <si>
    <t>Second knife used</t>
  </si>
  <si>
    <t>Curative resection</t>
  </si>
  <si>
    <t>Complete resection</t>
  </si>
  <si>
    <t>Surgery for non curative resection</t>
  </si>
  <si>
    <t>Delayed bleeding</t>
  </si>
  <si>
    <t>bleedings</t>
  </si>
  <si>
    <t>1- Minor</t>
  </si>
  <si>
    <t>2- Major</t>
  </si>
  <si>
    <t>invasion</t>
  </si>
  <si>
    <t>2- Lamina propria</t>
  </si>
  <si>
    <t>4- Sm superficial</t>
  </si>
  <si>
    <t>5- SM deep</t>
  </si>
  <si>
    <t>6- Muscular layer</t>
  </si>
  <si>
    <t>Invasion depth</t>
  </si>
  <si>
    <t>Depth measurment (microns)</t>
  </si>
  <si>
    <t>1- Epithelium</t>
  </si>
  <si>
    <t>3- Muscularis mucosae</t>
  </si>
  <si>
    <t>Technical results</t>
  </si>
  <si>
    <t>Area (mm2)</t>
  </si>
  <si>
    <t>Duration (min)</t>
  </si>
  <si>
    <t>Dissection speed (mm2/min)</t>
  </si>
  <si>
    <t>Tumor size (mm)</t>
  </si>
  <si>
    <t>Histology results</t>
  </si>
  <si>
    <t>Adverse events - Outcomes</t>
  </si>
  <si>
    <t>Mean En Bloc rate</t>
  </si>
  <si>
    <t>Mean size (small diameter mm)</t>
  </si>
  <si>
    <t>Mean size (large diameter mm)</t>
  </si>
  <si>
    <t>Mean Tumor size (mm)</t>
  </si>
  <si>
    <t>Mean area (mm2)</t>
  </si>
  <si>
    <t>Mean duration (min)</t>
  </si>
  <si>
    <t>Mean speed (mm2/min)</t>
  </si>
  <si>
    <t>Complete resection Rate</t>
  </si>
  <si>
    <t>Perforation rate</t>
  </si>
  <si>
    <t>Mean bleeding rate</t>
  </si>
  <si>
    <t>Mean surgery rate for adverse events</t>
  </si>
  <si>
    <t>R0 resection rate</t>
  </si>
  <si>
    <t>Mean R0 resection rate</t>
  </si>
  <si>
    <t>Curative resection rate</t>
  </si>
  <si>
    <t>Position change</t>
  </si>
  <si>
    <t>Strategy</t>
  </si>
  <si>
    <t>3- Traction</t>
  </si>
  <si>
    <t>2- Pocket</t>
  </si>
  <si>
    <t>1- Tunnel</t>
  </si>
  <si>
    <t>4- Tunnel + clip</t>
  </si>
  <si>
    <t>Date</t>
  </si>
  <si>
    <t>ID code</t>
  </si>
  <si>
    <t>Personal comment</t>
  </si>
  <si>
    <t>ID code 2, if needed</t>
  </si>
  <si>
    <t>Type of knife</t>
  </si>
  <si>
    <t>En bloc resection</t>
  </si>
  <si>
    <t>Specimen size (large diameter; mm)</t>
  </si>
  <si>
    <t>Specimen size (small diameter; mm)</t>
  </si>
  <si>
    <t>If piecemeal, number of pieces</t>
  </si>
  <si>
    <t>Per-procedural bleeding</t>
  </si>
  <si>
    <t>Surgery for complications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</si>
</sst>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4" borderId="0" xfId="0" applyFill="1" applyAlignment="1">
      <alignment horizontal="center"/>
    </xf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C935A-28DE-BB4E-88EE-26903A6D80F3}">
  <dimension ref="A1:FU107"/>
  <sheetViews>
    <sheetView tabSelected="1" topLeftCell="AA1" zoomScale="101" workbookViewId="0">
      <selection activeCell="AD2" sqref="AD2"/>
    </sheetView>
  </sheetViews>
  <sheetFormatPr defaultColWidth="11.25" defaultRowHeight="15.75" x14ac:dyDescent="0.25"/>
  <cols>
    <col min="1" max="2" width="19.5" customWidth="1"/>
    <col min="3" max="3" width="24.75" customWidth="1"/>
    <col min="4" max="4" width="18.25" customWidth="1"/>
    <col min="6" max="6" width="9.75" customWidth="1"/>
    <col min="8" max="8" width="23" customWidth="1"/>
    <col min="9" max="9" width="18.75" customWidth="1"/>
    <col min="13" max="13" width="17.75" customWidth="1"/>
    <col min="15" max="17" width="17.75" customWidth="1"/>
    <col min="18" max="18" width="37.75" customWidth="1"/>
    <col min="19" max="20" width="33" customWidth="1"/>
    <col min="21" max="23" width="26.5" customWidth="1"/>
    <col min="24" max="24" width="33.25" customWidth="1"/>
    <col min="25" max="25" width="24" customWidth="1"/>
    <col min="26" max="26" width="15.75" customWidth="1"/>
    <col min="27" max="28" width="24.25" customWidth="1"/>
    <col min="29" max="29" width="37" customWidth="1"/>
    <col min="30" max="30" width="29.125" customWidth="1"/>
    <col min="31" max="31" width="16.25" customWidth="1"/>
    <col min="32" max="32" width="27.25" customWidth="1"/>
    <col min="33" max="33" width="17.5" customWidth="1"/>
    <col min="34" max="34" width="28.5" customWidth="1"/>
    <col min="35" max="35" width="24.25" customWidth="1"/>
    <col min="36" max="36" width="15.75" customWidth="1"/>
    <col min="37" max="37" width="24.75" customWidth="1"/>
    <col min="38" max="38" width="27.75" customWidth="1"/>
  </cols>
  <sheetData>
    <row r="1" spans="1:38" x14ac:dyDescent="0.25">
      <c r="C1" s="5" t="s">
        <v>36</v>
      </c>
      <c r="D1" s="5"/>
      <c r="E1" s="5"/>
      <c r="F1" s="5"/>
      <c r="G1" s="6" t="s">
        <v>33</v>
      </c>
      <c r="H1" s="6"/>
      <c r="I1" s="6"/>
      <c r="J1" s="6"/>
      <c r="K1" s="6"/>
      <c r="L1" s="6"/>
      <c r="M1" s="6"/>
      <c r="N1" s="6"/>
      <c r="O1" s="1"/>
      <c r="P1" s="1"/>
      <c r="Q1" s="9" t="s">
        <v>72</v>
      </c>
      <c r="R1" s="9"/>
      <c r="S1" s="9"/>
      <c r="T1" s="9"/>
      <c r="U1" s="9"/>
      <c r="V1" s="9"/>
      <c r="W1" s="9"/>
      <c r="X1" s="9"/>
      <c r="Y1" s="9"/>
      <c r="Z1" s="8" t="s">
        <v>78</v>
      </c>
      <c r="AA1" s="8"/>
      <c r="AB1" s="8"/>
      <c r="AC1" s="8"/>
      <c r="AD1" s="8"/>
      <c r="AE1" s="7" t="s">
        <v>77</v>
      </c>
      <c r="AF1" s="7"/>
      <c r="AG1" s="7"/>
      <c r="AH1" s="7"/>
      <c r="AI1" s="7"/>
      <c r="AJ1" s="7"/>
      <c r="AK1" s="7"/>
      <c r="AL1" t="s">
        <v>101</v>
      </c>
    </row>
    <row r="2" spans="1:38" x14ac:dyDescent="0.25">
      <c r="A2" s="3" t="s">
        <v>34</v>
      </c>
      <c r="B2" s="3" t="s">
        <v>99</v>
      </c>
      <c r="C2" t="s">
        <v>100</v>
      </c>
      <c r="D2" t="s">
        <v>102</v>
      </c>
      <c r="E2" t="s">
        <v>0</v>
      </c>
      <c r="F2" t="s">
        <v>2</v>
      </c>
      <c r="G2" t="s">
        <v>5</v>
      </c>
      <c r="H2" t="s">
        <v>35</v>
      </c>
      <c r="I2" t="s">
        <v>37</v>
      </c>
      <c r="J2" t="s">
        <v>42</v>
      </c>
      <c r="K2" t="s">
        <v>43</v>
      </c>
      <c r="L2" t="s">
        <v>44</v>
      </c>
      <c r="M2" t="s">
        <v>55</v>
      </c>
      <c r="N2" t="s">
        <v>103</v>
      </c>
      <c r="O2" t="s">
        <v>93</v>
      </c>
      <c r="P2" t="s">
        <v>94</v>
      </c>
      <c r="Q2" t="s">
        <v>104</v>
      </c>
      <c r="R2" t="s">
        <v>105</v>
      </c>
      <c r="S2" t="s">
        <v>106</v>
      </c>
      <c r="T2" t="s">
        <v>76</v>
      </c>
      <c r="U2" t="s">
        <v>73</v>
      </c>
      <c r="V2" t="s">
        <v>74</v>
      </c>
      <c r="W2" t="s">
        <v>75</v>
      </c>
      <c r="X2" t="s">
        <v>107</v>
      </c>
      <c r="Y2" t="s">
        <v>57</v>
      </c>
      <c r="Z2" t="s">
        <v>19</v>
      </c>
      <c r="AA2" t="s">
        <v>108</v>
      </c>
      <c r="AB2" t="s">
        <v>59</v>
      </c>
      <c r="AC2" t="s">
        <v>109</v>
      </c>
      <c r="AD2" t="s">
        <v>58</v>
      </c>
      <c r="AE2" t="s">
        <v>23</v>
      </c>
      <c r="AF2" t="s">
        <v>90</v>
      </c>
      <c r="AG2" t="s">
        <v>68</v>
      </c>
      <c r="AH2" t="s">
        <v>69</v>
      </c>
      <c r="AI2" t="s">
        <v>28</v>
      </c>
      <c r="AJ2" t="s">
        <v>29</v>
      </c>
      <c r="AK2" t="s">
        <v>56</v>
      </c>
    </row>
    <row r="3" spans="1:38" x14ac:dyDescent="0.25">
      <c r="A3">
        <v>1</v>
      </c>
      <c r="U3">
        <f>R3/2*S3/2*3.14</f>
        <v>0</v>
      </c>
      <c r="W3" t="e">
        <f>U3/V3</f>
        <v>#DIV/0!</v>
      </c>
    </row>
    <row r="4" spans="1:38" x14ac:dyDescent="0.25">
      <c r="A4">
        <v>2</v>
      </c>
      <c r="U4">
        <f>R4/2*S4/2*3.14</f>
        <v>0</v>
      </c>
      <c r="W4" t="e">
        <f>U4/V4</f>
        <v>#DIV/0!</v>
      </c>
    </row>
    <row r="5" spans="1:38" x14ac:dyDescent="0.25">
      <c r="A5">
        <v>3</v>
      </c>
      <c r="U5">
        <f t="shared" ref="U5:U68" si="0">R5/2*S5/2*3.14</f>
        <v>0</v>
      </c>
      <c r="W5" t="e">
        <f t="shared" ref="W5:W68" si="1">U5/V5</f>
        <v>#DIV/0!</v>
      </c>
    </row>
    <row r="6" spans="1:38" x14ac:dyDescent="0.25">
      <c r="A6">
        <v>4</v>
      </c>
      <c r="U6">
        <f t="shared" si="0"/>
        <v>0</v>
      </c>
      <c r="W6" t="e">
        <f t="shared" si="1"/>
        <v>#DIV/0!</v>
      </c>
    </row>
    <row r="7" spans="1:38" x14ac:dyDescent="0.25">
      <c r="A7">
        <v>5</v>
      </c>
      <c r="U7">
        <f t="shared" si="0"/>
        <v>0</v>
      </c>
      <c r="W7" t="e">
        <f t="shared" si="1"/>
        <v>#DIV/0!</v>
      </c>
    </row>
    <row r="8" spans="1:38" x14ac:dyDescent="0.25">
      <c r="A8">
        <v>6</v>
      </c>
      <c r="U8">
        <f t="shared" si="0"/>
        <v>0</v>
      </c>
      <c r="W8" t="e">
        <f t="shared" si="1"/>
        <v>#DIV/0!</v>
      </c>
    </row>
    <row r="9" spans="1:38" x14ac:dyDescent="0.25">
      <c r="A9">
        <v>7</v>
      </c>
      <c r="U9">
        <f t="shared" si="0"/>
        <v>0</v>
      </c>
      <c r="W9" t="e">
        <f t="shared" si="1"/>
        <v>#DIV/0!</v>
      </c>
    </row>
    <row r="10" spans="1:38" x14ac:dyDescent="0.25">
      <c r="A10">
        <v>8</v>
      </c>
      <c r="U10">
        <f t="shared" si="0"/>
        <v>0</v>
      </c>
      <c r="W10" t="e">
        <f t="shared" si="1"/>
        <v>#DIV/0!</v>
      </c>
    </row>
    <row r="11" spans="1:38" x14ac:dyDescent="0.25">
      <c r="A11">
        <v>9</v>
      </c>
      <c r="U11">
        <f t="shared" si="0"/>
        <v>0</v>
      </c>
      <c r="W11" t="e">
        <f t="shared" si="1"/>
        <v>#DIV/0!</v>
      </c>
    </row>
    <row r="12" spans="1:38" x14ac:dyDescent="0.25">
      <c r="A12">
        <v>10</v>
      </c>
      <c r="U12">
        <f t="shared" si="0"/>
        <v>0</v>
      </c>
      <c r="W12" t="e">
        <f t="shared" si="1"/>
        <v>#DIV/0!</v>
      </c>
    </row>
    <row r="13" spans="1:38" x14ac:dyDescent="0.25">
      <c r="A13">
        <v>11</v>
      </c>
      <c r="U13">
        <f t="shared" si="0"/>
        <v>0</v>
      </c>
      <c r="W13" t="e">
        <f t="shared" si="1"/>
        <v>#DIV/0!</v>
      </c>
    </row>
    <row r="14" spans="1:38" x14ac:dyDescent="0.25">
      <c r="A14">
        <v>12</v>
      </c>
      <c r="U14">
        <f t="shared" si="0"/>
        <v>0</v>
      </c>
      <c r="W14" t="e">
        <f t="shared" si="1"/>
        <v>#DIV/0!</v>
      </c>
    </row>
    <row r="15" spans="1:38" x14ac:dyDescent="0.25">
      <c r="A15">
        <v>13</v>
      </c>
      <c r="U15">
        <f t="shared" si="0"/>
        <v>0</v>
      </c>
      <c r="W15" t="e">
        <f t="shared" si="1"/>
        <v>#DIV/0!</v>
      </c>
    </row>
    <row r="16" spans="1:38" x14ac:dyDescent="0.25">
      <c r="A16">
        <v>14</v>
      </c>
      <c r="U16">
        <f t="shared" si="0"/>
        <v>0</v>
      </c>
      <c r="W16" t="e">
        <f t="shared" si="1"/>
        <v>#DIV/0!</v>
      </c>
    </row>
    <row r="17" spans="1:23" x14ac:dyDescent="0.25">
      <c r="A17">
        <v>15</v>
      </c>
      <c r="U17">
        <f t="shared" si="0"/>
        <v>0</v>
      </c>
      <c r="W17" t="e">
        <f t="shared" si="1"/>
        <v>#DIV/0!</v>
      </c>
    </row>
    <row r="18" spans="1:23" x14ac:dyDescent="0.25">
      <c r="A18">
        <v>16</v>
      </c>
      <c r="U18">
        <f t="shared" si="0"/>
        <v>0</v>
      </c>
      <c r="W18" t="e">
        <f t="shared" si="1"/>
        <v>#DIV/0!</v>
      </c>
    </row>
    <row r="19" spans="1:23" x14ac:dyDescent="0.25">
      <c r="A19">
        <v>17</v>
      </c>
      <c r="U19">
        <f t="shared" si="0"/>
        <v>0</v>
      </c>
      <c r="W19" t="e">
        <f t="shared" si="1"/>
        <v>#DIV/0!</v>
      </c>
    </row>
    <row r="20" spans="1:23" x14ac:dyDescent="0.25">
      <c r="A20">
        <v>18</v>
      </c>
      <c r="U20">
        <f t="shared" si="0"/>
        <v>0</v>
      </c>
      <c r="W20" t="e">
        <f t="shared" si="1"/>
        <v>#DIV/0!</v>
      </c>
    </row>
    <row r="21" spans="1:23" x14ac:dyDescent="0.25">
      <c r="A21">
        <v>19</v>
      </c>
      <c r="U21">
        <f t="shared" si="0"/>
        <v>0</v>
      </c>
      <c r="W21" t="e">
        <f t="shared" si="1"/>
        <v>#DIV/0!</v>
      </c>
    </row>
    <row r="22" spans="1:23" x14ac:dyDescent="0.25">
      <c r="A22">
        <v>20</v>
      </c>
      <c r="U22">
        <f t="shared" si="0"/>
        <v>0</v>
      </c>
      <c r="W22" t="e">
        <f t="shared" si="1"/>
        <v>#DIV/0!</v>
      </c>
    </row>
    <row r="23" spans="1:23" x14ac:dyDescent="0.25">
      <c r="A23">
        <v>21</v>
      </c>
      <c r="U23">
        <f t="shared" si="0"/>
        <v>0</v>
      </c>
      <c r="W23" t="e">
        <f t="shared" si="1"/>
        <v>#DIV/0!</v>
      </c>
    </row>
    <row r="24" spans="1:23" x14ac:dyDescent="0.25">
      <c r="A24">
        <v>22</v>
      </c>
      <c r="U24">
        <f t="shared" si="0"/>
        <v>0</v>
      </c>
      <c r="W24" t="e">
        <f t="shared" si="1"/>
        <v>#DIV/0!</v>
      </c>
    </row>
    <row r="25" spans="1:23" x14ac:dyDescent="0.25">
      <c r="A25">
        <v>23</v>
      </c>
      <c r="U25">
        <f t="shared" si="0"/>
        <v>0</v>
      </c>
      <c r="W25" t="e">
        <f t="shared" si="1"/>
        <v>#DIV/0!</v>
      </c>
    </row>
    <row r="26" spans="1:23" x14ac:dyDescent="0.25">
      <c r="A26">
        <v>24</v>
      </c>
      <c r="U26">
        <f t="shared" si="0"/>
        <v>0</v>
      </c>
      <c r="W26" t="e">
        <f t="shared" si="1"/>
        <v>#DIV/0!</v>
      </c>
    </row>
    <row r="27" spans="1:23" x14ac:dyDescent="0.25">
      <c r="A27">
        <v>25</v>
      </c>
      <c r="U27">
        <f t="shared" si="0"/>
        <v>0</v>
      </c>
      <c r="W27" t="e">
        <f t="shared" si="1"/>
        <v>#DIV/0!</v>
      </c>
    </row>
    <row r="28" spans="1:23" x14ac:dyDescent="0.25">
      <c r="A28">
        <v>26</v>
      </c>
      <c r="U28">
        <f t="shared" si="0"/>
        <v>0</v>
      </c>
      <c r="W28" t="e">
        <f t="shared" si="1"/>
        <v>#DIV/0!</v>
      </c>
    </row>
    <row r="29" spans="1:23" x14ac:dyDescent="0.25">
      <c r="A29">
        <v>27</v>
      </c>
      <c r="U29">
        <f t="shared" si="0"/>
        <v>0</v>
      </c>
      <c r="W29" t="e">
        <f t="shared" si="1"/>
        <v>#DIV/0!</v>
      </c>
    </row>
    <row r="30" spans="1:23" x14ac:dyDescent="0.25">
      <c r="A30">
        <v>28</v>
      </c>
      <c r="U30">
        <f t="shared" si="0"/>
        <v>0</v>
      </c>
      <c r="W30" t="e">
        <f t="shared" si="1"/>
        <v>#DIV/0!</v>
      </c>
    </row>
    <row r="31" spans="1:23" x14ac:dyDescent="0.25">
      <c r="A31">
        <v>29</v>
      </c>
      <c r="U31">
        <f t="shared" si="0"/>
        <v>0</v>
      </c>
      <c r="W31" t="e">
        <f t="shared" si="1"/>
        <v>#DIV/0!</v>
      </c>
    </row>
    <row r="32" spans="1:23" x14ac:dyDescent="0.25">
      <c r="A32">
        <v>30</v>
      </c>
      <c r="U32">
        <f t="shared" si="0"/>
        <v>0</v>
      </c>
      <c r="W32" t="e">
        <f t="shared" si="1"/>
        <v>#DIV/0!</v>
      </c>
    </row>
    <row r="33" spans="1:23" x14ac:dyDescent="0.25">
      <c r="A33">
        <v>31</v>
      </c>
      <c r="U33">
        <f t="shared" si="0"/>
        <v>0</v>
      </c>
      <c r="W33" t="e">
        <f t="shared" si="1"/>
        <v>#DIV/0!</v>
      </c>
    </row>
    <row r="34" spans="1:23" x14ac:dyDescent="0.25">
      <c r="A34">
        <v>32</v>
      </c>
      <c r="U34">
        <f t="shared" si="0"/>
        <v>0</v>
      </c>
      <c r="W34" t="e">
        <f t="shared" si="1"/>
        <v>#DIV/0!</v>
      </c>
    </row>
    <row r="35" spans="1:23" x14ac:dyDescent="0.25">
      <c r="A35">
        <v>33</v>
      </c>
      <c r="U35">
        <f t="shared" si="0"/>
        <v>0</v>
      </c>
      <c r="W35" t="e">
        <f t="shared" si="1"/>
        <v>#DIV/0!</v>
      </c>
    </row>
    <row r="36" spans="1:23" x14ac:dyDescent="0.25">
      <c r="A36">
        <v>34</v>
      </c>
      <c r="U36">
        <f t="shared" si="0"/>
        <v>0</v>
      </c>
      <c r="W36" t="e">
        <f t="shared" si="1"/>
        <v>#DIV/0!</v>
      </c>
    </row>
    <row r="37" spans="1:23" x14ac:dyDescent="0.25">
      <c r="A37">
        <v>35</v>
      </c>
      <c r="U37">
        <f t="shared" si="0"/>
        <v>0</v>
      </c>
      <c r="W37" t="e">
        <f t="shared" si="1"/>
        <v>#DIV/0!</v>
      </c>
    </row>
    <row r="38" spans="1:23" x14ac:dyDescent="0.25">
      <c r="A38">
        <v>36</v>
      </c>
      <c r="U38">
        <f t="shared" si="0"/>
        <v>0</v>
      </c>
      <c r="W38" t="e">
        <f t="shared" si="1"/>
        <v>#DIV/0!</v>
      </c>
    </row>
    <row r="39" spans="1:23" x14ac:dyDescent="0.25">
      <c r="A39">
        <v>37</v>
      </c>
      <c r="U39">
        <f t="shared" si="0"/>
        <v>0</v>
      </c>
      <c r="W39" t="e">
        <f t="shared" si="1"/>
        <v>#DIV/0!</v>
      </c>
    </row>
    <row r="40" spans="1:23" x14ac:dyDescent="0.25">
      <c r="A40">
        <v>38</v>
      </c>
      <c r="U40">
        <f t="shared" si="0"/>
        <v>0</v>
      </c>
      <c r="W40" t="e">
        <f t="shared" si="1"/>
        <v>#DIV/0!</v>
      </c>
    </row>
    <row r="41" spans="1:23" x14ac:dyDescent="0.25">
      <c r="A41">
        <v>39</v>
      </c>
      <c r="U41">
        <f t="shared" si="0"/>
        <v>0</v>
      </c>
      <c r="W41" t="e">
        <f t="shared" si="1"/>
        <v>#DIV/0!</v>
      </c>
    </row>
    <row r="42" spans="1:23" x14ac:dyDescent="0.25">
      <c r="A42">
        <v>40</v>
      </c>
      <c r="U42">
        <f t="shared" si="0"/>
        <v>0</v>
      </c>
      <c r="W42" t="e">
        <f t="shared" si="1"/>
        <v>#DIV/0!</v>
      </c>
    </row>
    <row r="43" spans="1:23" x14ac:dyDescent="0.25">
      <c r="A43">
        <v>41</v>
      </c>
      <c r="U43">
        <f t="shared" si="0"/>
        <v>0</v>
      </c>
      <c r="W43" t="e">
        <f t="shared" si="1"/>
        <v>#DIV/0!</v>
      </c>
    </row>
    <row r="44" spans="1:23" x14ac:dyDescent="0.25">
      <c r="A44">
        <v>42</v>
      </c>
      <c r="U44">
        <f t="shared" si="0"/>
        <v>0</v>
      </c>
      <c r="W44" t="e">
        <f t="shared" si="1"/>
        <v>#DIV/0!</v>
      </c>
    </row>
    <row r="45" spans="1:23" x14ac:dyDescent="0.25">
      <c r="A45">
        <v>43</v>
      </c>
      <c r="U45">
        <f t="shared" si="0"/>
        <v>0</v>
      </c>
      <c r="W45" t="e">
        <f t="shared" si="1"/>
        <v>#DIV/0!</v>
      </c>
    </row>
    <row r="46" spans="1:23" x14ac:dyDescent="0.25">
      <c r="A46">
        <v>44</v>
      </c>
      <c r="U46">
        <f t="shared" si="0"/>
        <v>0</v>
      </c>
      <c r="W46" t="e">
        <f t="shared" si="1"/>
        <v>#DIV/0!</v>
      </c>
    </row>
    <row r="47" spans="1:23" x14ac:dyDescent="0.25">
      <c r="A47">
        <v>45</v>
      </c>
      <c r="U47">
        <f t="shared" si="0"/>
        <v>0</v>
      </c>
      <c r="W47" t="e">
        <f t="shared" si="1"/>
        <v>#DIV/0!</v>
      </c>
    </row>
    <row r="48" spans="1:23" x14ac:dyDescent="0.25">
      <c r="A48">
        <v>46</v>
      </c>
      <c r="U48">
        <f t="shared" si="0"/>
        <v>0</v>
      </c>
      <c r="W48" t="e">
        <f t="shared" si="1"/>
        <v>#DIV/0!</v>
      </c>
    </row>
    <row r="49" spans="1:23" x14ac:dyDescent="0.25">
      <c r="A49">
        <v>47</v>
      </c>
      <c r="U49">
        <f t="shared" si="0"/>
        <v>0</v>
      </c>
      <c r="W49" t="e">
        <f t="shared" si="1"/>
        <v>#DIV/0!</v>
      </c>
    </row>
    <row r="50" spans="1:23" x14ac:dyDescent="0.25">
      <c r="A50">
        <v>48</v>
      </c>
      <c r="U50">
        <f t="shared" si="0"/>
        <v>0</v>
      </c>
      <c r="W50" t="e">
        <f t="shared" si="1"/>
        <v>#DIV/0!</v>
      </c>
    </row>
    <row r="51" spans="1:23" x14ac:dyDescent="0.25">
      <c r="A51">
        <v>49</v>
      </c>
      <c r="U51">
        <f t="shared" si="0"/>
        <v>0</v>
      </c>
      <c r="W51" t="e">
        <f t="shared" si="1"/>
        <v>#DIV/0!</v>
      </c>
    </row>
    <row r="52" spans="1:23" x14ac:dyDescent="0.25">
      <c r="A52">
        <v>50</v>
      </c>
      <c r="U52">
        <f t="shared" si="0"/>
        <v>0</v>
      </c>
      <c r="W52" t="e">
        <f t="shared" si="1"/>
        <v>#DIV/0!</v>
      </c>
    </row>
    <row r="53" spans="1:23" x14ac:dyDescent="0.25">
      <c r="A53">
        <v>51</v>
      </c>
      <c r="U53">
        <f t="shared" si="0"/>
        <v>0</v>
      </c>
      <c r="W53" t="e">
        <f t="shared" si="1"/>
        <v>#DIV/0!</v>
      </c>
    </row>
    <row r="54" spans="1:23" x14ac:dyDescent="0.25">
      <c r="A54">
        <v>52</v>
      </c>
      <c r="U54">
        <f t="shared" si="0"/>
        <v>0</v>
      </c>
      <c r="W54" t="e">
        <f t="shared" si="1"/>
        <v>#DIV/0!</v>
      </c>
    </row>
    <row r="55" spans="1:23" x14ac:dyDescent="0.25">
      <c r="A55">
        <v>53</v>
      </c>
      <c r="U55">
        <f t="shared" si="0"/>
        <v>0</v>
      </c>
      <c r="W55" t="e">
        <f t="shared" si="1"/>
        <v>#DIV/0!</v>
      </c>
    </row>
    <row r="56" spans="1:23" x14ac:dyDescent="0.25">
      <c r="A56">
        <v>54</v>
      </c>
      <c r="U56">
        <f t="shared" si="0"/>
        <v>0</v>
      </c>
      <c r="W56" t="e">
        <f t="shared" si="1"/>
        <v>#DIV/0!</v>
      </c>
    </row>
    <row r="57" spans="1:23" x14ac:dyDescent="0.25">
      <c r="A57">
        <v>55</v>
      </c>
      <c r="U57">
        <f t="shared" si="0"/>
        <v>0</v>
      </c>
      <c r="W57" t="e">
        <f t="shared" si="1"/>
        <v>#DIV/0!</v>
      </c>
    </row>
    <row r="58" spans="1:23" x14ac:dyDescent="0.25">
      <c r="A58">
        <v>56</v>
      </c>
      <c r="U58">
        <f t="shared" si="0"/>
        <v>0</v>
      </c>
      <c r="W58" t="e">
        <f t="shared" si="1"/>
        <v>#DIV/0!</v>
      </c>
    </row>
    <row r="59" spans="1:23" x14ac:dyDescent="0.25">
      <c r="A59">
        <v>57</v>
      </c>
      <c r="U59">
        <f t="shared" si="0"/>
        <v>0</v>
      </c>
      <c r="W59" t="e">
        <f t="shared" si="1"/>
        <v>#DIV/0!</v>
      </c>
    </row>
    <row r="60" spans="1:23" x14ac:dyDescent="0.25">
      <c r="A60">
        <v>58</v>
      </c>
      <c r="U60">
        <f t="shared" si="0"/>
        <v>0</v>
      </c>
      <c r="W60" t="e">
        <f t="shared" si="1"/>
        <v>#DIV/0!</v>
      </c>
    </row>
    <row r="61" spans="1:23" x14ac:dyDescent="0.25">
      <c r="A61">
        <v>59</v>
      </c>
      <c r="U61">
        <f t="shared" si="0"/>
        <v>0</v>
      </c>
      <c r="W61" t="e">
        <f t="shared" si="1"/>
        <v>#DIV/0!</v>
      </c>
    </row>
    <row r="62" spans="1:23" x14ac:dyDescent="0.25">
      <c r="A62">
        <v>60</v>
      </c>
      <c r="U62">
        <f t="shared" si="0"/>
        <v>0</v>
      </c>
      <c r="W62" t="e">
        <f t="shared" si="1"/>
        <v>#DIV/0!</v>
      </c>
    </row>
    <row r="63" spans="1:23" x14ac:dyDescent="0.25">
      <c r="A63">
        <v>61</v>
      </c>
      <c r="U63">
        <f t="shared" si="0"/>
        <v>0</v>
      </c>
      <c r="W63" t="e">
        <f t="shared" si="1"/>
        <v>#DIV/0!</v>
      </c>
    </row>
    <row r="64" spans="1:23" x14ac:dyDescent="0.25">
      <c r="A64">
        <v>62</v>
      </c>
      <c r="U64">
        <f t="shared" si="0"/>
        <v>0</v>
      </c>
      <c r="W64" t="e">
        <f t="shared" si="1"/>
        <v>#DIV/0!</v>
      </c>
    </row>
    <row r="65" spans="1:23" x14ac:dyDescent="0.25">
      <c r="A65">
        <v>63</v>
      </c>
      <c r="U65">
        <f t="shared" si="0"/>
        <v>0</v>
      </c>
      <c r="W65" t="e">
        <f t="shared" si="1"/>
        <v>#DIV/0!</v>
      </c>
    </row>
    <row r="66" spans="1:23" x14ac:dyDescent="0.25">
      <c r="A66">
        <v>64</v>
      </c>
      <c r="U66">
        <f t="shared" si="0"/>
        <v>0</v>
      </c>
      <c r="W66" t="e">
        <f t="shared" si="1"/>
        <v>#DIV/0!</v>
      </c>
    </row>
    <row r="67" spans="1:23" x14ac:dyDescent="0.25">
      <c r="A67">
        <v>65</v>
      </c>
      <c r="U67">
        <f t="shared" si="0"/>
        <v>0</v>
      </c>
      <c r="W67" t="e">
        <f t="shared" si="1"/>
        <v>#DIV/0!</v>
      </c>
    </row>
    <row r="68" spans="1:23" x14ac:dyDescent="0.25">
      <c r="A68">
        <v>66</v>
      </c>
      <c r="U68">
        <f t="shared" si="0"/>
        <v>0</v>
      </c>
      <c r="W68" t="e">
        <f t="shared" si="1"/>
        <v>#DIV/0!</v>
      </c>
    </row>
    <row r="69" spans="1:23" x14ac:dyDescent="0.25">
      <c r="A69">
        <v>67</v>
      </c>
      <c r="U69">
        <f t="shared" ref="U69:U101" si="2">R69/2*S69/2*3.14</f>
        <v>0</v>
      </c>
      <c r="W69" t="e">
        <f t="shared" ref="W69:W101" si="3">U69/V69</f>
        <v>#DIV/0!</v>
      </c>
    </row>
    <row r="70" spans="1:23" x14ac:dyDescent="0.25">
      <c r="A70">
        <v>68</v>
      </c>
      <c r="U70">
        <f t="shared" si="2"/>
        <v>0</v>
      </c>
      <c r="W70" t="e">
        <f t="shared" si="3"/>
        <v>#DIV/0!</v>
      </c>
    </row>
    <row r="71" spans="1:23" x14ac:dyDescent="0.25">
      <c r="A71">
        <v>69</v>
      </c>
      <c r="U71">
        <f t="shared" si="2"/>
        <v>0</v>
      </c>
      <c r="W71" t="e">
        <f t="shared" si="3"/>
        <v>#DIV/0!</v>
      </c>
    </row>
    <row r="72" spans="1:23" x14ac:dyDescent="0.25">
      <c r="A72">
        <v>70</v>
      </c>
      <c r="U72">
        <f t="shared" si="2"/>
        <v>0</v>
      </c>
      <c r="W72" t="e">
        <f t="shared" si="3"/>
        <v>#DIV/0!</v>
      </c>
    </row>
    <row r="73" spans="1:23" x14ac:dyDescent="0.25">
      <c r="A73">
        <v>71</v>
      </c>
      <c r="U73">
        <f t="shared" si="2"/>
        <v>0</v>
      </c>
      <c r="W73" t="e">
        <f t="shared" si="3"/>
        <v>#DIV/0!</v>
      </c>
    </row>
    <row r="74" spans="1:23" x14ac:dyDescent="0.25">
      <c r="A74">
        <v>72</v>
      </c>
      <c r="U74">
        <f t="shared" si="2"/>
        <v>0</v>
      </c>
      <c r="W74" t="e">
        <f t="shared" si="3"/>
        <v>#DIV/0!</v>
      </c>
    </row>
    <row r="75" spans="1:23" x14ac:dyDescent="0.25">
      <c r="A75">
        <v>73</v>
      </c>
      <c r="U75">
        <f t="shared" si="2"/>
        <v>0</v>
      </c>
      <c r="W75" t="e">
        <f t="shared" si="3"/>
        <v>#DIV/0!</v>
      </c>
    </row>
    <row r="76" spans="1:23" x14ac:dyDescent="0.25">
      <c r="A76">
        <v>74</v>
      </c>
      <c r="U76">
        <f t="shared" si="2"/>
        <v>0</v>
      </c>
      <c r="W76" t="e">
        <f t="shared" si="3"/>
        <v>#DIV/0!</v>
      </c>
    </row>
    <row r="77" spans="1:23" x14ac:dyDescent="0.25">
      <c r="A77">
        <v>75</v>
      </c>
      <c r="U77">
        <f t="shared" si="2"/>
        <v>0</v>
      </c>
      <c r="W77" t="e">
        <f t="shared" si="3"/>
        <v>#DIV/0!</v>
      </c>
    </row>
    <row r="78" spans="1:23" x14ac:dyDescent="0.25">
      <c r="A78">
        <v>76</v>
      </c>
      <c r="U78">
        <f t="shared" si="2"/>
        <v>0</v>
      </c>
      <c r="W78" t="e">
        <f t="shared" si="3"/>
        <v>#DIV/0!</v>
      </c>
    </row>
    <row r="79" spans="1:23" x14ac:dyDescent="0.25">
      <c r="A79">
        <v>77</v>
      </c>
      <c r="U79">
        <f t="shared" si="2"/>
        <v>0</v>
      </c>
      <c r="W79" t="e">
        <f t="shared" si="3"/>
        <v>#DIV/0!</v>
      </c>
    </row>
    <row r="80" spans="1:23" x14ac:dyDescent="0.25">
      <c r="A80">
        <v>78</v>
      </c>
      <c r="U80">
        <f t="shared" si="2"/>
        <v>0</v>
      </c>
      <c r="W80" t="e">
        <f t="shared" si="3"/>
        <v>#DIV/0!</v>
      </c>
    </row>
    <row r="81" spans="1:23" x14ac:dyDescent="0.25">
      <c r="A81">
        <v>79</v>
      </c>
      <c r="U81">
        <f t="shared" si="2"/>
        <v>0</v>
      </c>
      <c r="W81" t="e">
        <f t="shared" si="3"/>
        <v>#DIV/0!</v>
      </c>
    </row>
    <row r="82" spans="1:23" x14ac:dyDescent="0.25">
      <c r="A82">
        <v>80</v>
      </c>
      <c r="U82">
        <f t="shared" si="2"/>
        <v>0</v>
      </c>
      <c r="W82" t="e">
        <f t="shared" si="3"/>
        <v>#DIV/0!</v>
      </c>
    </row>
    <row r="83" spans="1:23" x14ac:dyDescent="0.25">
      <c r="A83">
        <v>81</v>
      </c>
      <c r="U83">
        <f t="shared" si="2"/>
        <v>0</v>
      </c>
      <c r="W83" t="e">
        <f t="shared" si="3"/>
        <v>#DIV/0!</v>
      </c>
    </row>
    <row r="84" spans="1:23" x14ac:dyDescent="0.25">
      <c r="A84">
        <v>82</v>
      </c>
      <c r="U84">
        <f t="shared" si="2"/>
        <v>0</v>
      </c>
      <c r="W84" t="e">
        <f t="shared" si="3"/>
        <v>#DIV/0!</v>
      </c>
    </row>
    <row r="85" spans="1:23" x14ac:dyDescent="0.25">
      <c r="A85">
        <v>83</v>
      </c>
      <c r="U85">
        <f t="shared" si="2"/>
        <v>0</v>
      </c>
      <c r="W85" t="e">
        <f t="shared" si="3"/>
        <v>#DIV/0!</v>
      </c>
    </row>
    <row r="86" spans="1:23" x14ac:dyDescent="0.25">
      <c r="A86">
        <v>84</v>
      </c>
      <c r="U86">
        <f t="shared" si="2"/>
        <v>0</v>
      </c>
      <c r="W86" t="e">
        <f t="shared" si="3"/>
        <v>#DIV/0!</v>
      </c>
    </row>
    <row r="87" spans="1:23" x14ac:dyDescent="0.25">
      <c r="A87">
        <v>85</v>
      </c>
      <c r="U87">
        <f t="shared" si="2"/>
        <v>0</v>
      </c>
      <c r="W87" t="e">
        <f t="shared" si="3"/>
        <v>#DIV/0!</v>
      </c>
    </row>
    <row r="88" spans="1:23" x14ac:dyDescent="0.25">
      <c r="A88">
        <v>86</v>
      </c>
      <c r="U88">
        <f t="shared" si="2"/>
        <v>0</v>
      </c>
      <c r="W88" t="e">
        <f t="shared" si="3"/>
        <v>#DIV/0!</v>
      </c>
    </row>
    <row r="89" spans="1:23" x14ac:dyDescent="0.25">
      <c r="A89">
        <v>87</v>
      </c>
      <c r="U89">
        <f t="shared" si="2"/>
        <v>0</v>
      </c>
      <c r="W89" t="e">
        <f t="shared" si="3"/>
        <v>#DIV/0!</v>
      </c>
    </row>
    <row r="90" spans="1:23" x14ac:dyDescent="0.25">
      <c r="A90">
        <v>88</v>
      </c>
      <c r="U90">
        <f t="shared" si="2"/>
        <v>0</v>
      </c>
      <c r="W90" t="e">
        <f t="shared" si="3"/>
        <v>#DIV/0!</v>
      </c>
    </row>
    <row r="91" spans="1:23" x14ac:dyDescent="0.25">
      <c r="A91">
        <v>89</v>
      </c>
      <c r="U91">
        <f t="shared" si="2"/>
        <v>0</v>
      </c>
      <c r="W91" t="e">
        <f t="shared" si="3"/>
        <v>#DIV/0!</v>
      </c>
    </row>
    <row r="92" spans="1:23" x14ac:dyDescent="0.25">
      <c r="A92">
        <v>90</v>
      </c>
      <c r="U92">
        <f t="shared" si="2"/>
        <v>0</v>
      </c>
      <c r="W92" t="e">
        <f t="shared" si="3"/>
        <v>#DIV/0!</v>
      </c>
    </row>
    <row r="93" spans="1:23" x14ac:dyDescent="0.25">
      <c r="A93">
        <v>91</v>
      </c>
      <c r="U93">
        <f t="shared" si="2"/>
        <v>0</v>
      </c>
      <c r="W93" t="e">
        <f t="shared" si="3"/>
        <v>#DIV/0!</v>
      </c>
    </row>
    <row r="94" spans="1:23" x14ac:dyDescent="0.25">
      <c r="A94">
        <v>92</v>
      </c>
      <c r="U94">
        <f t="shared" si="2"/>
        <v>0</v>
      </c>
      <c r="W94" t="e">
        <f t="shared" si="3"/>
        <v>#DIV/0!</v>
      </c>
    </row>
    <row r="95" spans="1:23" x14ac:dyDescent="0.25">
      <c r="A95">
        <v>93</v>
      </c>
      <c r="U95">
        <f t="shared" si="2"/>
        <v>0</v>
      </c>
      <c r="W95" t="e">
        <f t="shared" si="3"/>
        <v>#DIV/0!</v>
      </c>
    </row>
    <row r="96" spans="1:23" x14ac:dyDescent="0.25">
      <c r="A96">
        <v>94</v>
      </c>
      <c r="U96">
        <f t="shared" si="2"/>
        <v>0</v>
      </c>
      <c r="W96" t="e">
        <f t="shared" si="3"/>
        <v>#DIV/0!</v>
      </c>
    </row>
    <row r="97" spans="1:177" x14ac:dyDescent="0.25">
      <c r="A97">
        <v>95</v>
      </c>
      <c r="U97">
        <f t="shared" si="2"/>
        <v>0</v>
      </c>
      <c r="W97" t="e">
        <f t="shared" si="3"/>
        <v>#DIV/0!</v>
      </c>
    </row>
    <row r="98" spans="1:177" x14ac:dyDescent="0.25">
      <c r="A98">
        <v>96</v>
      </c>
      <c r="U98">
        <f t="shared" si="2"/>
        <v>0</v>
      </c>
      <c r="W98" t="e">
        <f t="shared" si="3"/>
        <v>#DIV/0!</v>
      </c>
    </row>
    <row r="99" spans="1:177" x14ac:dyDescent="0.25">
      <c r="A99">
        <v>97</v>
      </c>
      <c r="U99">
        <f t="shared" si="2"/>
        <v>0</v>
      </c>
      <c r="W99" t="e">
        <f t="shared" si="3"/>
        <v>#DIV/0!</v>
      </c>
    </row>
    <row r="100" spans="1:177" x14ac:dyDescent="0.25">
      <c r="A100">
        <v>98</v>
      </c>
      <c r="U100">
        <f t="shared" si="2"/>
        <v>0</v>
      </c>
      <c r="W100" t="e">
        <f t="shared" si="3"/>
        <v>#DIV/0!</v>
      </c>
    </row>
    <row r="101" spans="1:177" x14ac:dyDescent="0.25">
      <c r="A101">
        <v>99</v>
      </c>
      <c r="U101">
        <f t="shared" si="2"/>
        <v>0</v>
      </c>
      <c r="W101" t="e">
        <f t="shared" si="3"/>
        <v>#DIV/0!</v>
      </c>
    </row>
    <row r="102" spans="1:177" x14ac:dyDescent="0.25">
      <c r="A102">
        <v>100</v>
      </c>
    </row>
    <row r="103" spans="1:177" s="2" customFormat="1" x14ac:dyDescent="0.25">
      <c r="Q103" s="2" t="s">
        <v>79</v>
      </c>
      <c r="R103" s="2" t="s">
        <v>81</v>
      </c>
      <c r="S103" s="2" t="s">
        <v>80</v>
      </c>
      <c r="T103" s="2" t="s">
        <v>82</v>
      </c>
      <c r="U103" s="2" t="s">
        <v>83</v>
      </c>
      <c r="V103" s="2" t="s">
        <v>84</v>
      </c>
      <c r="W103" s="2" t="s">
        <v>85</v>
      </c>
      <c r="Y103" s="2" t="s">
        <v>86</v>
      </c>
      <c r="Z103" s="2" t="s">
        <v>87</v>
      </c>
      <c r="AA103" s="2" t="s">
        <v>88</v>
      </c>
      <c r="AC103" s="2" t="s">
        <v>89</v>
      </c>
      <c r="AF103" s="2" t="s">
        <v>91</v>
      </c>
      <c r="AK103" s="2" t="s">
        <v>92</v>
      </c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</row>
    <row r="104" spans="1:177" x14ac:dyDescent="0.25">
      <c r="Q104" t="e">
        <f>AVERAGE(Q3:Q102)</f>
        <v>#DIV/0!</v>
      </c>
      <c r="R104" t="e">
        <f>AVERAGE(R3:R102)</f>
        <v>#DIV/0!</v>
      </c>
      <c r="S104" t="e">
        <f t="shared" ref="S104:AC104" si="4">AVERAGE(S3:S102)</f>
        <v>#DIV/0!</v>
      </c>
      <c r="T104" t="e">
        <f t="shared" si="4"/>
        <v>#DIV/0!</v>
      </c>
      <c r="U104">
        <f t="shared" si="4"/>
        <v>0</v>
      </c>
      <c r="V104" t="e">
        <f t="shared" si="4"/>
        <v>#DIV/0!</v>
      </c>
      <c r="W104" t="e">
        <f t="shared" si="4"/>
        <v>#DIV/0!</v>
      </c>
      <c r="X104" t="e">
        <f t="shared" si="4"/>
        <v>#DIV/0!</v>
      </c>
      <c r="Y104" t="e">
        <f>AVERAGE(Y3:Y102)</f>
        <v>#DIV/0!</v>
      </c>
      <c r="Z104" t="e">
        <f t="shared" si="4"/>
        <v>#DIV/0!</v>
      </c>
      <c r="AA104" t="e">
        <f t="shared" si="4"/>
        <v>#DIV/0!</v>
      </c>
      <c r="AB104" t="e">
        <f t="shared" si="4"/>
        <v>#DIV/0!</v>
      </c>
      <c r="AC104" t="e">
        <f t="shared" si="4"/>
        <v>#DIV/0!</v>
      </c>
      <c r="AF104" t="e">
        <f t="shared" ref="AF104" si="5">AVERAGE(AF3:AF102)</f>
        <v>#DIV/0!</v>
      </c>
      <c r="AK104" t="e">
        <f t="shared" ref="AK104" si="6">AVERAGE(AK3:AK102)</f>
        <v>#DIV/0!</v>
      </c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</row>
    <row r="105" spans="1:177" x14ac:dyDescent="0.25"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</row>
    <row r="106" spans="1:177" x14ac:dyDescent="0.25"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</row>
    <row r="107" spans="1:177" x14ac:dyDescent="0.25"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</row>
  </sheetData>
  <mergeCells count="5">
    <mergeCell ref="C1:F1"/>
    <mergeCell ref="G1:N1"/>
    <mergeCell ref="AE1:AK1"/>
    <mergeCell ref="Z1:AD1"/>
    <mergeCell ref="Q1:Y1"/>
  </mergeCells>
  <dataValidations count="10">
    <dataValidation type="list" allowBlank="1" showInputMessage="1" showErrorMessage="1" sqref="F3:F101" xr:uid="{3047A145-592C-8C4B-B9E6-62AF92ADB2EB}">
      <formula1>Sex</formula1>
    </dataValidation>
    <dataValidation type="list" allowBlank="1" showInputMessage="1" showErrorMessage="1" sqref="G3:G101" xr:uid="{F452CDCF-4A5A-DB43-B983-5C5A95EFBE2D}">
      <formula1>Location</formula1>
    </dataValidation>
    <dataValidation type="list" allowBlank="1" showInputMessage="1" showErrorMessage="1" sqref="I3:I101" xr:uid="{333E4B2B-DFEA-1F4A-9C85-DF7BFDEF6498}">
      <formula1>Difficulty</formula1>
    </dataValidation>
    <dataValidation type="list" allowBlank="1" showInputMessage="1" showErrorMessage="1" sqref="L3:L101 N3:N101" xr:uid="{3E85476E-11E7-E54F-B665-80AE38BE4AF3}">
      <formula1>Knife</formula1>
    </dataValidation>
    <dataValidation type="list" allowBlank="1" showInputMessage="1" showErrorMessage="1" sqref="M3:M101 Y3:Y101 AI3:AI101 AK3:AK101 AB3:AD101 O3:O101 Q3:Q101 P83:P101" xr:uid="{1952C5D3-0583-4A4D-8025-F1FD26A0A35F}">
      <formula1>Yes</formula1>
    </dataValidation>
    <dataValidation type="list" allowBlank="1" showInputMessage="1" showErrorMessage="1" sqref="Z3:Z101" xr:uid="{CC09C9BD-F7E5-D042-A8C6-35C21BE97E55}">
      <formula1>Perfo</formula1>
    </dataValidation>
    <dataValidation type="list" allowBlank="1" showInputMessage="1" showErrorMessage="1" sqref="AA3:AC101" xr:uid="{9DE76D27-84D7-3945-AE24-5FF8ECAB907A}">
      <formula1>Bleeding</formula1>
    </dataValidation>
    <dataValidation type="list" allowBlank="1" showInputMessage="1" showErrorMessage="1" sqref="AE3:AF101" xr:uid="{13E346D3-2B94-414E-BE1D-6E7E0F9AC3CD}">
      <formula1>Histo</formula1>
    </dataValidation>
    <dataValidation type="list" allowBlank="1" showInputMessage="1" showErrorMessage="1" sqref="AG3:AG101" xr:uid="{D106783F-D044-1346-B01D-407B8762A1FF}">
      <formula1>Depth</formula1>
    </dataValidation>
    <dataValidation type="list" allowBlank="1" showInputMessage="1" showErrorMessage="1" sqref="AJ3:AJ101" xr:uid="{20989DD5-B4D9-F14C-B677-114C34A913A5}">
      <formula1>Differentiation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9C7D52-A4CA-E949-BDFE-230C44AF6940}">
          <x14:formula1>
            <xm:f>Feuil2!$P$2:$P$6</xm:f>
          </x14:formula1>
          <xm:sqref>P3:P82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FE29C-DCEE-F347-93F4-8652383AF3BD}">
  <dimension ref="A1:P9"/>
  <sheetViews>
    <sheetView topLeftCell="G1" zoomScale="88" workbookViewId="0">
      <selection activeCell="P6" sqref="P6"/>
    </sheetView>
  </sheetViews>
  <sheetFormatPr defaultColWidth="11.25" defaultRowHeight="15.75" x14ac:dyDescent="0.25"/>
  <cols>
    <col min="2" max="2" width="17" customWidth="1"/>
    <col min="4" max="4" width="12.75" customWidth="1"/>
    <col min="6" max="6" width="35.5" customWidth="1"/>
    <col min="7" max="7" width="27" customWidth="1"/>
    <col min="11" max="11" width="20.5" customWidth="1"/>
    <col min="15" max="15" width="22.5" customWidth="1"/>
  </cols>
  <sheetData>
    <row r="1" spans="1:16" x14ac:dyDescent="0.25">
      <c r="A1" t="s">
        <v>1</v>
      </c>
      <c r="B1" t="s">
        <v>5</v>
      </c>
      <c r="C1" t="s">
        <v>12</v>
      </c>
      <c r="D1" t="s">
        <v>16</v>
      </c>
      <c r="E1" t="s">
        <v>19</v>
      </c>
      <c r="F1" t="s">
        <v>23</v>
      </c>
      <c r="G1" t="s">
        <v>28</v>
      </c>
      <c r="H1" t="s">
        <v>29</v>
      </c>
      <c r="K1" t="s">
        <v>37</v>
      </c>
      <c r="L1" t="s">
        <v>46</v>
      </c>
      <c r="N1" t="s">
        <v>60</v>
      </c>
      <c r="O1" t="s">
        <v>63</v>
      </c>
      <c r="P1" t="s">
        <v>94</v>
      </c>
    </row>
    <row r="2" spans="1:16" x14ac:dyDescent="0.25">
      <c r="A2" t="s">
        <v>3</v>
      </c>
      <c r="B2" t="s">
        <v>6</v>
      </c>
      <c r="C2" t="s">
        <v>13</v>
      </c>
      <c r="D2" t="s">
        <v>17</v>
      </c>
      <c r="E2" t="s">
        <v>20</v>
      </c>
      <c r="F2" t="s">
        <v>24</v>
      </c>
      <c r="G2">
        <v>0</v>
      </c>
      <c r="H2" t="s">
        <v>30</v>
      </c>
      <c r="K2" t="s">
        <v>38</v>
      </c>
      <c r="L2" t="s">
        <v>47</v>
      </c>
      <c r="N2" t="s">
        <v>20</v>
      </c>
      <c r="O2" t="s">
        <v>70</v>
      </c>
      <c r="P2" t="s">
        <v>97</v>
      </c>
    </row>
    <row r="3" spans="1:16" x14ac:dyDescent="0.25">
      <c r="A3" t="s">
        <v>4</v>
      </c>
      <c r="B3" t="s">
        <v>7</v>
      </c>
      <c r="C3" t="s">
        <v>14</v>
      </c>
      <c r="D3" t="s">
        <v>18</v>
      </c>
      <c r="E3" t="s">
        <v>21</v>
      </c>
      <c r="F3" t="s">
        <v>25</v>
      </c>
      <c r="G3">
        <v>1</v>
      </c>
      <c r="H3" t="s">
        <v>31</v>
      </c>
      <c r="K3" t="s">
        <v>39</v>
      </c>
      <c r="L3" t="s">
        <v>48</v>
      </c>
      <c r="N3" t="s">
        <v>61</v>
      </c>
      <c r="O3" t="s">
        <v>64</v>
      </c>
      <c r="P3" t="s">
        <v>96</v>
      </c>
    </row>
    <row r="4" spans="1:16" x14ac:dyDescent="0.25">
      <c r="B4" t="s">
        <v>8</v>
      </c>
      <c r="C4" t="s">
        <v>15</v>
      </c>
      <c r="E4" t="s">
        <v>22</v>
      </c>
      <c r="F4" t="s">
        <v>26</v>
      </c>
      <c r="H4" t="s">
        <v>32</v>
      </c>
      <c r="K4" t="s">
        <v>45</v>
      </c>
      <c r="L4" t="s">
        <v>49</v>
      </c>
      <c r="N4" t="s">
        <v>62</v>
      </c>
      <c r="O4" t="s">
        <v>71</v>
      </c>
      <c r="P4" t="s">
        <v>95</v>
      </c>
    </row>
    <row r="5" spans="1:16" x14ac:dyDescent="0.25">
      <c r="B5" t="s">
        <v>9</v>
      </c>
      <c r="F5" t="s">
        <v>27</v>
      </c>
      <c r="K5" t="s">
        <v>40</v>
      </c>
      <c r="L5" t="s">
        <v>50</v>
      </c>
      <c r="O5" t="s">
        <v>65</v>
      </c>
      <c r="P5" t="s">
        <v>98</v>
      </c>
    </row>
    <row r="6" spans="1:16" x14ac:dyDescent="0.25">
      <c r="B6" t="s">
        <v>10</v>
      </c>
      <c r="K6" t="s">
        <v>41</v>
      </c>
      <c r="L6" t="s">
        <v>51</v>
      </c>
      <c r="O6" t="s">
        <v>66</v>
      </c>
      <c r="P6" t="s">
        <v>41</v>
      </c>
    </row>
    <row r="7" spans="1:16" x14ac:dyDescent="0.25">
      <c r="B7" t="s">
        <v>11</v>
      </c>
      <c r="L7" t="s">
        <v>52</v>
      </c>
      <c r="O7" t="s">
        <v>67</v>
      </c>
    </row>
    <row r="8" spans="1:16" x14ac:dyDescent="0.25">
      <c r="L8" t="s">
        <v>53</v>
      </c>
    </row>
    <row r="9" spans="1:16" x14ac:dyDescent="0.25">
      <c r="L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Feuil1</vt:lpstr>
      <vt:lpstr>Feuil2</vt:lpstr>
      <vt:lpstr>Bleeding</vt:lpstr>
      <vt:lpstr>Depth</vt:lpstr>
      <vt:lpstr>Differentiation</vt:lpstr>
      <vt:lpstr>Difficulty</vt:lpstr>
      <vt:lpstr>Histo</vt:lpstr>
      <vt:lpstr>Knife</vt:lpstr>
      <vt:lpstr>Location</vt:lpstr>
      <vt:lpstr>Perfo</vt:lpstr>
      <vt:lpstr>Sex</vt:lpstr>
      <vt:lpstr>Yes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Pioche</dc:creator>
  <cp:lastModifiedBy>Owner</cp:lastModifiedBy>
  <dcterms:created xsi:type="dcterms:W3CDTF">2018-08-31T11:09:51Z</dcterms:created>
  <dcterms:modified xsi:type="dcterms:W3CDTF">2019-08-06T13:34:07Z</dcterms:modified>
</cp:coreProperties>
</file>